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<sst xmlns="http://schemas.openxmlformats.org/spreadsheetml/2006/main" count="8" uniqueCount="7">
  <si>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CoC mm (Szóródási kör megengedett nagysága)</t>
  </si>
  <si>
    <t>N   (Rekesz értéke)</t>
  </si>
  <si>
    <t>f mm    (Objektív gyújtótávolsága)</t>
  </si>
  <si>
    <t>s méter (Beállított távolság)</t>
  </si>
  <si>
    <t>H méter (Hiperfokális távolság)</t>
  </si>
  <si>
    <t>Dközeli méter</t>
  </si>
  <si>
    <t>Dtávoli méter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</si>
</sst>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">
    <font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horizontal="center" vertical="top" wrapText="1"/>
    </xf>
    <xf numFmtId="164" fontId="1" fillId="0" borderId="0" xfId="0" applyFont="1" applyAlignment="1">
      <alignment/>
    </xf>
    <xf numFmtId="165" fontId="1" fillId="2" borderId="0" xfId="0" applyNumberFormat="1" applyFont="1" applyFill="1" applyAlignment="1" applyProtection="1">
      <alignment/>
      <protection locked="0"/>
    </xf>
    <xf numFmtId="164" fontId="1" fillId="2" borderId="0" xfId="0" applyFont="1" applyFill="1" applyAlignment="1" applyProtection="1">
      <alignment/>
      <protection locked="0"/>
    </xf>
    <xf numFmtId="164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12"/>
  <sheetViews>
    <sheetView tabSelected="1" workbookViewId="0" topLeftCell="A1">
      <selection activeCell="E16" sqref="E16"/>
    </sheetView>
  </sheetViews>
  <sheetFormatPr defaultColWidth="12.57421875" defaultRowHeight="12.75"/>
  <cols>
    <col min="1" max="1" width="11.57421875" style="0" customWidth="1"/>
    <col min="2" max="2" width="17.00390625" style="0" customWidth="1"/>
    <col min="3" max="3" width="11.57421875" style="0" customWidth="1"/>
    <col min="4" max="4" width="14.00390625" style="0" customWidth="1"/>
    <col min="5" max="5" width="13.28125" style="0" customWidth="1"/>
    <col min="6" max="6" width="16.7109375" style="0" customWidth="1"/>
    <col min="7" max="7" width="11.57421875" style="0" customWidth="1"/>
    <col min="8" max="8" width="0" style="0" hidden="1" customWidth="1"/>
    <col min="9" max="9" width="15.57421875" style="0" customWidth="1"/>
    <col min="10" max="16384" width="11.57421875" style="0" customWidth="1"/>
  </cols>
  <sheetData>
    <row r="3" spans="2:9" ht="86.25" customHeigh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2" t="s">
        <v>6</v>
      </c>
    </row>
    <row r="4" spans="2:9" ht="18">
      <c r="B4" s="4">
        <v>0.03</v>
      </c>
      <c r="C4" s="5">
        <v>2</v>
      </c>
      <c r="D4" s="5">
        <v>50</v>
      </c>
      <c r="E4" s="5">
        <v>10</v>
      </c>
      <c r="F4" s="3">
        <f>D4^2*0.000001/C4/B4*1000+D4*0.001</f>
        <v>41.71666666666667</v>
      </c>
      <c r="G4" s="3">
        <f>(E4*(F4-D4*0.001))/(F4+E4-2*D4*0.001)</f>
        <v>8.072328059412335</v>
      </c>
      <c r="H4" s="3">
        <f>(E4*(F4-D4*0.001))/(F4-E4)</f>
        <v>13.137151865475566</v>
      </c>
      <c r="I4" s="6">
        <f>IF(H4&gt;0,H4,"VÉGTELEN")</f>
        <v>13.137151865475566</v>
      </c>
    </row>
    <row r="5" spans="2:9" ht="18">
      <c r="B5" s="4">
        <v>0.015</v>
      </c>
      <c r="C5" s="5">
        <v>2</v>
      </c>
      <c r="D5" s="5">
        <v>25</v>
      </c>
      <c r="E5" s="5">
        <v>10</v>
      </c>
      <c r="F5" s="3">
        <f>D5^2*0.000001/C5/B5*1000+D5*0.001</f>
        <v>20.858333333333334</v>
      </c>
      <c r="G5" s="3">
        <f>(E5*(F5-D5*0.001))/(F5+E5-2*D5*0.001)</f>
        <v>6.762239653773331</v>
      </c>
      <c r="H5" s="3">
        <f>(E5*(F5-D5*0.001))/(F5-E5)</f>
        <v>19.18649270913277</v>
      </c>
      <c r="I5" s="6">
        <f>IF(H5&gt;0,H5,"VÉGTELEN")</f>
        <v>19.18649270913277</v>
      </c>
    </row>
    <row r="6" spans="2:9" ht="18">
      <c r="B6" s="4">
        <v>0.03</v>
      </c>
      <c r="C6" s="5">
        <v>22</v>
      </c>
      <c r="D6" s="5">
        <v>300</v>
      </c>
      <c r="E6" s="5">
        <v>136</v>
      </c>
      <c r="F6" s="3">
        <f>D6^2*0.000001/C6/B6*1000+D6*0.001</f>
        <v>136.66363636363636</v>
      </c>
      <c r="G6" s="3">
        <f>(E6*(F6-D6*0.001))/(F6+E6-2*D6*0.001)</f>
        <v>68.16587028435862</v>
      </c>
      <c r="H6" s="3">
        <f>(E6*(F6-D6*0.001))/(F6-E6)</f>
        <v>27945.205479452336</v>
      </c>
      <c r="I6" s="6">
        <f>IF(H6&gt;0,H6,"VÉGTELEN")</f>
        <v>27945.205479452336</v>
      </c>
    </row>
    <row r="7" spans="2:9" ht="18">
      <c r="B7" s="4">
        <v>0.03</v>
      </c>
      <c r="C7" s="5">
        <v>4</v>
      </c>
      <c r="D7" s="5">
        <v>300</v>
      </c>
      <c r="E7" s="5">
        <v>136</v>
      </c>
      <c r="F7" s="3">
        <f>D7^2*0.000001/C7/B7*1000+D7*0.001</f>
        <v>750.3</v>
      </c>
      <c r="G7" s="3">
        <f>(E7*(F7-D7*0.001))/(F7+E7-2*D7*0.001)</f>
        <v>115.16314779270634</v>
      </c>
      <c r="H7" s="3">
        <f>(E7*(F7-D7*0.001))/(F7-E7)</f>
        <v>166.04265017092627</v>
      </c>
      <c r="I7" s="6">
        <f>IF(H7&gt;0,H7,"VÉGTELEN")</f>
        <v>166.04265017092627</v>
      </c>
    </row>
    <row r="8" spans="2:9" ht="18">
      <c r="B8" s="4">
        <v>0.03</v>
      </c>
      <c r="C8" s="5">
        <v>22</v>
      </c>
      <c r="D8" s="5">
        <v>300</v>
      </c>
      <c r="E8" s="5">
        <v>136</v>
      </c>
      <c r="F8" s="3">
        <f>D8^2*0.000001/C8/B8*1000+D8*0.001</f>
        <v>136.66363636363636</v>
      </c>
      <c r="G8" s="3">
        <f>(E8*(F8-D8*0.001))/(F8+E8-2*D8*0.001)</f>
        <v>68.16587028435862</v>
      </c>
      <c r="H8" s="3">
        <f>(E8*(F8-D8*0.001))/(F8-E8)</f>
        <v>27945.205479452336</v>
      </c>
      <c r="I8" s="6">
        <f>IF(H8&gt;0,H8,"VÉGTELEN")</f>
        <v>27945.205479452336</v>
      </c>
    </row>
    <row r="9" spans="2:9" ht="18">
      <c r="B9" s="4">
        <v>0.03</v>
      </c>
      <c r="C9" s="5">
        <v>22</v>
      </c>
      <c r="D9" s="5">
        <v>300</v>
      </c>
      <c r="E9" s="5">
        <v>136</v>
      </c>
      <c r="F9" s="3">
        <f>D9^2*0.000001/C9/B9*1000+D9*0.001</f>
        <v>136.66363636363636</v>
      </c>
      <c r="G9" s="3">
        <f>(E9*(F9-D9*0.001))/(F9+E9-2*D9*0.001)</f>
        <v>68.16587028435862</v>
      </c>
      <c r="H9" s="3">
        <f>(E9*(F9-D9*0.001))/(F9-E9)</f>
        <v>27945.205479452336</v>
      </c>
      <c r="I9" s="6">
        <f>IF(H9&gt;0,H9,"VÉGTELEN")</f>
        <v>27945.205479452336</v>
      </c>
    </row>
    <row r="10" spans="2:9" ht="18">
      <c r="B10" s="4">
        <v>0.03</v>
      </c>
      <c r="C10" s="5">
        <v>22</v>
      </c>
      <c r="D10" s="5">
        <v>300</v>
      </c>
      <c r="E10" s="5">
        <v>136</v>
      </c>
      <c r="F10" s="3">
        <f>D10^2*0.000001/C10/B10*1000+D10*0.001</f>
        <v>136.66363636363636</v>
      </c>
      <c r="G10" s="3">
        <f>(E10*(F10-D10*0.001))/(F10+E10-2*D10*0.001)</f>
        <v>68.16587028435862</v>
      </c>
      <c r="H10" s="3">
        <f>(E10*(F10-D10*0.001))/(F10-E10)</f>
        <v>27945.205479452336</v>
      </c>
      <c r="I10" s="6">
        <f>IF(H10&gt;0,H10,"VÉGTELEN")</f>
        <v>27945.205479452336</v>
      </c>
    </row>
    <row r="11" spans="2:9" ht="18">
      <c r="B11" s="4">
        <v>0.03</v>
      </c>
      <c r="C11" s="5">
        <v>22</v>
      </c>
      <c r="D11" s="5">
        <v>300</v>
      </c>
      <c r="E11" s="5">
        <v>136</v>
      </c>
      <c r="F11" s="3">
        <f>D11^2*0.000001/C11/B11*1000+D11*0.001</f>
        <v>136.66363636363636</v>
      </c>
      <c r="G11" s="3">
        <f>(E11*(F11-D11*0.001))/(F11+E11-2*D11*0.001)</f>
        <v>68.16587028435862</v>
      </c>
      <c r="H11" s="3">
        <f>(E11*(F11-D11*0.001))/(F11-E11)</f>
        <v>27945.205479452336</v>
      </c>
      <c r="I11" s="6">
        <f>IF(H11&gt;0,H11,"VÉGTELEN")</f>
        <v>27945.205479452336</v>
      </c>
    </row>
    <row r="12" spans="2:9" ht="18">
      <c r="B12" s="4">
        <v>0.03</v>
      </c>
      <c r="C12" s="5">
        <v>22</v>
      </c>
      <c r="D12" s="5">
        <v>300</v>
      </c>
      <c r="E12" s="5">
        <v>136</v>
      </c>
      <c r="F12" s="3">
        <f>D12^2*0.000001/C12/B12*1000+D12*0.001</f>
        <v>136.66363636363636</v>
      </c>
      <c r="G12" s="3">
        <f>(E12*(F12-D12*0.001))/(F12+E12-2*D12*0.001)</f>
        <v>68.16587028435862</v>
      </c>
      <c r="H12" s="3">
        <f>(E12*(F12-D12*0.001))/(F12-E12)</f>
        <v>27945.205479452336</v>
      </c>
      <c r="I12" s="6">
        <f>IF(H12&gt;0,H12,"VÉGTELEN")</f>
        <v>27945.205479452336</v>
      </c>
    </row>
  </sheetData>
  <sheetProtection sheet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 Nagy</dc:creator>
  <cp:keywords/>
  <dc:description/>
  <cp:lastModifiedBy>Attila Nagy</cp:lastModifiedBy>
  <dcterms:created xsi:type="dcterms:W3CDTF">2010-08-14T20:29:03Z</dcterms:created>
  <dcterms:modified xsi:type="dcterms:W3CDTF">2010-08-14T21:10:42Z</dcterms:modified>
  <cp:category/>
  <cp:version/>
  <cp:contentType/>
  <cp:contentStatus/>
  <cp:revision>4</cp:revision>
</cp:coreProperties>
</file>